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лькулятор прибыл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B34700"/>
      <sz val="10"/>
    </font>
    <font>
      <name val="Arial"/>
      <i val="1"/>
      <color rgb="00606060"/>
      <sz val="9"/>
    </font>
    <font>
      <name val="Arial"/>
      <b val="1"/>
      <color rgb="001A1A1E"/>
      <sz val="11"/>
    </font>
    <font>
      <name val="Arial"/>
      <sz val="10"/>
    </font>
    <font>
      <name val="Arial"/>
      <color rgb="00909090"/>
      <sz val="9"/>
    </font>
    <font>
      <name val="Arial"/>
      <b val="1"/>
      <color rgb="000033AA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color rgb="00CB11AB"/>
      <sz val="12"/>
    </font>
  </fonts>
  <fills count="5">
    <fill>
      <patternFill/>
    </fill>
    <fill>
      <patternFill patternType="gray125"/>
    </fill>
    <fill>
      <patternFill patternType="solid">
        <fgColor rgb="001A1A1E"/>
      </patternFill>
    </fill>
    <fill>
      <patternFill patternType="solid">
        <fgColor rgb="00F0F0F3"/>
      </patternFill>
    </fill>
    <fill>
      <patternFill patternType="solid">
        <fgColor rgb="00D6E9FF"/>
      </patternFill>
    </fill>
  </fills>
  <borders count="2">
    <border>
      <left/>
      <right/>
      <top/>
      <bottom/>
      <diagonal/>
    </border>
    <border>
      <left style="thin">
        <color rgb="00D8D8DD"/>
      </left>
      <right style="thin">
        <color rgb="00D8D8DD"/>
      </right>
      <top style="thin">
        <color rgb="00D8D8DD"/>
      </top>
      <bottom style="thin">
        <color rgb="00D8D8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indent="1"/>
    </xf>
    <xf numFmtId="0" fontId="3" fillId="0" borderId="0" applyAlignment="1" pivotButton="0" quotePrefix="0" xfId="0">
      <alignment horizontal="left" indent="1"/>
    </xf>
    <xf numFmtId="0" fontId="4" fillId="3" borderId="0" applyAlignment="1" pivotButton="0" quotePrefix="0" xfId="0">
      <alignment horizontal="left" indent="1"/>
    </xf>
    <xf numFmtId="0" fontId="5" fillId="0" borderId="0" applyAlignment="1" pivotButton="0" quotePrefix="0" xfId="0">
      <alignment horizontal="left" wrapText="1" indent="1"/>
    </xf>
    <xf numFmtId="4" fontId="7" fillId="4" borderId="1" applyAlignment="1" pivotButton="0" quotePrefix="0" xfId="0">
      <alignment horizontal="center"/>
    </xf>
    <xf numFmtId="0" fontId="6" fillId="0" borderId="0" applyAlignment="1" pivotButton="0" quotePrefix="0" xfId="0">
      <alignment horizontal="left"/>
    </xf>
    <xf numFmtId="164" fontId="7" fillId="4" borderId="1" applyAlignment="1" pivotButton="0" quotePrefix="0" xfId="0">
      <alignment horizontal="center"/>
    </xf>
    <xf numFmtId="4" fontId="8" fillId="0" borderId="0" applyAlignment="1" pivotButton="0" quotePrefix="0" xfId="0">
      <alignment horizontal="center"/>
    </xf>
    <xf numFmtId="4" fontId="9" fillId="0" borderId="0" applyAlignment="1" pivotButton="0" quotePrefix="0" xfId="0">
      <alignment horizontal="center"/>
    </xf>
    <xf numFmtId="4" fontId="10" fillId="0" borderId="0" applyAlignment="1" pivotButton="0" quotePrefix="0" xfId="0">
      <alignment horizontal="center"/>
    </xf>
    <xf numFmtId="164" fontId="9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</cols>
  <sheetData>
    <row r="1" ht="30" customHeight="1">
      <c r="A1" s="1" t="inlineStr">
        <is>
          <t>КАЛЬКУЛЯТОР ПРИБЫЛИ — ЯНДЕКС МАРКЕТ</t>
        </is>
      </c>
    </row>
    <row r="2">
      <c r="A2" s="2" t="inlineStr">
        <is>
          <t>ВЫЖИТЬ НА МАРКЕТПЛЕЙСЕ · FBY/FBS · обновлено: июль 2026 · с учётом новых комиссий</t>
        </is>
      </c>
    </row>
    <row r="3">
      <c r="A3" s="3" t="inlineStr">
        <is>
          <t>Заполняйте только голубые ячейки. Прибыль и маржа считаются сами. Открывать в Excel.</t>
        </is>
      </c>
    </row>
    <row r="5">
      <c r="A5" s="4" t="inlineStr">
        <is>
          <t>1. ВАШИ ДАННЫЕ</t>
        </is>
      </c>
    </row>
    <row r="6">
      <c r="A6" s="5" t="inlineStr">
        <is>
          <t>Себестоимость (закуп + доставка до вас)</t>
        </is>
      </c>
      <c r="C6" s="6" t="n">
        <v>150</v>
      </c>
      <c r="D6" s="7" t="inlineStr">
        <is>
          <t>₽</t>
        </is>
      </c>
    </row>
    <row r="7">
      <c r="A7" s="5" t="inlineStr">
        <is>
          <t>Цена продажи (платит покупатель)</t>
        </is>
      </c>
      <c r="C7" s="6" t="n">
        <v>690</v>
      </c>
      <c r="D7" s="7" t="inlineStr">
        <is>
          <t>₽</t>
        </is>
      </c>
    </row>
    <row r="8">
      <c r="A8" s="5" t="inlineStr">
        <is>
          <t>Комиссия ЯМ (ваша категория)</t>
        </is>
      </c>
      <c r="C8" s="8" t="n">
        <v>0.12</v>
      </c>
      <c r="D8" s="7" t="inlineStr">
        <is>
          <t>%</t>
        </is>
      </c>
    </row>
    <row r="9">
      <c r="A9" s="5" t="inlineStr">
        <is>
          <t>Логистика/доставка (за 1 единицу)</t>
        </is>
      </c>
      <c r="C9" s="6" t="n">
        <v>70</v>
      </c>
      <c r="D9" s="7" t="inlineStr">
        <is>
          <t>₽</t>
        </is>
      </c>
    </row>
    <row r="10">
      <c r="A10" s="5" t="inlineStr">
        <is>
          <t>Приём платежа (эквайринг)</t>
        </is>
      </c>
      <c r="C10" s="8" t="n">
        <v>0.013</v>
      </c>
      <c r="D10" s="7" t="inlineStr">
        <is>
          <t>%</t>
        </is>
      </c>
    </row>
    <row r="11">
      <c r="A11" s="5" t="inlineStr">
        <is>
          <t>Процент выкупа</t>
        </is>
      </c>
      <c r="C11" s="8" t="n">
        <v>0.9</v>
      </c>
      <c r="D11" s="7" t="inlineStr">
        <is>
          <t>доля</t>
        </is>
      </c>
    </row>
    <row r="12">
      <c r="A12" s="5" t="inlineStr">
        <is>
          <t>Обратная логистика (за возврат)</t>
        </is>
      </c>
      <c r="C12" s="6" t="n">
        <v>55</v>
      </c>
      <c r="D12" s="7" t="inlineStr">
        <is>
          <t>₽</t>
        </is>
      </c>
    </row>
    <row r="13">
      <c r="A13" s="5" t="inlineStr">
        <is>
          <t>Размещение/хранение (на 1 товар)</t>
        </is>
      </c>
      <c r="C13" s="6" t="n">
        <v>4</v>
      </c>
      <c r="D13" s="7" t="inlineStr">
        <is>
          <t>₽</t>
        </is>
      </c>
    </row>
    <row r="14">
      <c r="A14" s="5" t="inlineStr">
        <is>
          <t>Реклама (буст продаж), ДРР</t>
        </is>
      </c>
      <c r="C14" s="8" t="n">
        <v>0.08</v>
      </c>
      <c r="D14" s="7" t="inlineStr">
        <is>
          <t>%</t>
        </is>
      </c>
    </row>
    <row r="15">
      <c r="A15" s="5" t="inlineStr">
        <is>
          <t>Налог (УСН)</t>
        </is>
      </c>
      <c r="C15" s="8" t="n">
        <v>0.07000000000000001</v>
      </c>
      <c r="D15" s="7" t="inlineStr">
        <is>
          <t>%</t>
        </is>
      </c>
    </row>
    <row r="17">
      <c r="A17" s="4" t="inlineStr">
        <is>
          <t>2. РАСЧЁТ — на 1 выкупленный товар</t>
        </is>
      </c>
    </row>
    <row r="18">
      <c r="A18" s="5" t="inlineStr">
        <is>
          <t>Себестоимость</t>
        </is>
      </c>
      <c r="C18" s="9">
        <f>C6</f>
        <v/>
      </c>
    </row>
    <row r="19">
      <c r="A19" s="5" t="inlineStr">
        <is>
          <t>Комиссия</t>
        </is>
      </c>
      <c r="C19" s="9">
        <f>C7*C8</f>
        <v/>
      </c>
    </row>
    <row r="20">
      <c r="A20" s="5" t="inlineStr">
        <is>
          <t>Логистика с учётом выкупа</t>
        </is>
      </c>
      <c r="C20" s="9">
        <f>C9/C11</f>
        <v/>
      </c>
    </row>
    <row r="21">
      <c r="A21" s="5" t="inlineStr">
        <is>
          <t>Потери на возвратах</t>
        </is>
      </c>
      <c r="C21" s="9">
        <f>(1/C11-1)*C12</f>
        <v/>
      </c>
    </row>
    <row r="22">
      <c r="A22" s="5" t="inlineStr">
        <is>
          <t>Эквайринг / приём платежа</t>
        </is>
      </c>
      <c r="C22" s="9">
        <f>C7*C10</f>
        <v/>
      </c>
    </row>
    <row r="23">
      <c r="A23" s="5" t="inlineStr">
        <is>
          <t>Хранение / размещение</t>
        </is>
      </c>
      <c r="C23" s="9">
        <f>C13</f>
        <v/>
      </c>
    </row>
    <row r="24">
      <c r="A24" s="5" t="inlineStr">
        <is>
          <t>Реклама</t>
        </is>
      </c>
      <c r="C24" s="9">
        <f>C7*C14</f>
        <v/>
      </c>
    </row>
    <row r="25">
      <c r="A25" s="5" t="inlineStr">
        <is>
          <t>Налог</t>
        </is>
      </c>
      <c r="C25" s="9">
        <f>C7*C15</f>
        <v/>
      </c>
    </row>
    <row r="26">
      <c r="A26" s="5" t="inlineStr">
        <is>
          <t>ИТОГО расходов на 1 продажу</t>
        </is>
      </c>
      <c r="C26" s="10">
        <f>SUM(C18:C25)</f>
        <v/>
      </c>
    </row>
    <row r="28">
      <c r="A28" s="4" t="inlineStr">
        <is>
          <t>3. РЕЗУЛЬТАТ</t>
        </is>
      </c>
    </row>
    <row r="29">
      <c r="A29" s="5" t="inlineStr">
        <is>
          <t>ЧИСТАЯ ПРИБЫЛЬ с 1 продажи</t>
        </is>
      </c>
      <c r="C29" s="11">
        <f>C7-C26</f>
        <v/>
      </c>
      <c r="D29" s="7" t="inlineStr">
        <is>
          <t>₽</t>
        </is>
      </c>
    </row>
    <row r="30">
      <c r="A30" s="5" t="inlineStr">
        <is>
          <t>Маржа (прибыль / цена)</t>
        </is>
      </c>
      <c r="C30" s="12">
        <f>C29/C7</f>
        <v/>
      </c>
      <c r="D30" s="7" t="inlineStr">
        <is>
          <t>%</t>
        </is>
      </c>
    </row>
  </sheetData>
  <mergeCells count="6">
    <mergeCell ref="A1:D1"/>
    <mergeCell ref="A17:D17"/>
    <mergeCell ref="A5:D5"/>
    <mergeCell ref="A3:D3"/>
    <mergeCell ref="A2:D2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2026-07-26T14:31:50Z</dcterms:created>
  <dcterms:modified xmlns:dcterms="http://purl.org/dc/terms/" xmlns:xsi="http://www.w3.org/2001/XMLSchema-instance" xsi:type="dcterms:W3CDTF">2026-07-26T14:31:50Z</dcterms:modified>
</cp:coreProperties>
</file>